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ДЧБ!#REF!</definedName>
    <definedName name="FIO" localSheetId="0">ДЧБ!$D$21</definedName>
    <definedName name="SIGN" localSheetId="0">ДЧБ!$A$21:$F$24</definedName>
  </definedNames>
  <calcPr calcId="124519"/>
</workbook>
</file>

<file path=xl/calcChain.xml><?xml version="1.0" encoding="utf-8"?>
<calcChain xmlns="http://schemas.openxmlformats.org/spreadsheetml/2006/main">
  <c r="E59" i="3"/>
  <c r="E58"/>
  <c r="E57"/>
  <c r="E56"/>
  <c r="E55"/>
  <c r="E54"/>
  <c r="E51"/>
  <c r="E50"/>
  <c r="E49"/>
  <c r="E48"/>
  <c r="E45"/>
  <c r="E44"/>
  <c r="E43"/>
  <c r="E42"/>
  <c r="E41"/>
  <c r="E40"/>
  <c r="E39"/>
  <c r="E37"/>
  <c r="E35"/>
  <c r="E34"/>
  <c r="E33"/>
  <c r="E31"/>
  <c r="E29"/>
  <c r="E28"/>
  <c r="E27"/>
  <c r="E24"/>
  <c r="E22"/>
  <c r="E19"/>
  <c r="E18"/>
  <c r="E16"/>
  <c r="E14"/>
  <c r="C59"/>
  <c r="D58"/>
  <c r="D59" s="1"/>
  <c r="C58"/>
  <c r="D45"/>
  <c r="C45"/>
  <c r="D37"/>
  <c r="C37"/>
  <c r="D31"/>
  <c r="C31"/>
  <c r="D22"/>
  <c r="C22"/>
</calcChain>
</file>

<file path=xl/sharedStrings.xml><?xml version="1.0" encoding="utf-8"?>
<sst xmlns="http://schemas.openxmlformats.org/spreadsheetml/2006/main" count="98" uniqueCount="91">
  <si>
    <t>1.11.09.04.5.13.0.014</t>
  </si>
  <si>
    <t>плата за размещение рекламы</t>
  </si>
  <si>
    <t>1.16.46.00.0.13.0.000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</si>
  <si>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</si>
  <si>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1.16.90.05.0.13.0.000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</si>
  <si>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</si>
  <si>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1.16.90.05.0.13.0.020</t>
  </si>
  <si>
    <t>1.17.05.05.0.13.0.000</t>
  </si>
  <si>
    <t>Прочие неналоговые доходы бюджетов городских поселений</t>
  </si>
  <si>
    <t>2.02.02.99.9.13.0.000</t>
  </si>
  <si>
    <t>Прочие субсидии бюджетам городских поселений</t>
  </si>
  <si>
    <t>2.02.03.02.4.13.0.000</t>
  </si>
  <si>
    <t>Субвенции бюджетам городских поселений на выполнение передаваемых полномочий субъектов Российской Федерации</t>
  </si>
  <si>
    <t>2.02.04.99.9.13.0.000</t>
  </si>
  <si>
    <t>Прочие межбюджетные трансферты, передаваемые бюджетам городских поселений</t>
  </si>
  <si>
    <t>1.11.09.04.5.13.0.013</t>
  </si>
  <si>
    <t>Плата за найм</t>
  </si>
  <si>
    <t>1.13.02.99.5.13.0.000</t>
  </si>
  <si>
    <t>Прочие доходы от компенсации затрат бюджетов городских поселений</t>
  </si>
  <si>
    <t>1.17.01.05.0.13.0.000</t>
  </si>
  <si>
    <t>Невыясненные поступления, зачисляемые в бюджеты городских поселений</t>
  </si>
  <si>
    <t>2.02.01.00.1.13.0.000</t>
  </si>
  <si>
    <t>Дотации бюджетам городских поселений на выравнивание бюджетной обеспеченности</t>
  </si>
  <si>
    <t>2.02.01.00.3.13.0.000</t>
  </si>
  <si>
    <t>Дотации бюджетам городских поселений на поддержку мер по обеспечению сбалансированности бюджетов</t>
  </si>
  <si>
    <t>2.19.05.00.0.13.0.000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</si>
  <si>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</si>
  <si>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1.03.02.23.0.01.0.000</t>
  </si>
  <si>
    <t>Доходы от уплаты акцизов на дизельное топливо, зачисляемые в консолидированные бюджеты субъектов Российской Федерации</t>
  </si>
  <si>
    <t>1.03.02.24.0.01.0.000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</si>
  <si>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</si>
  <si>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1.03.02.25.0.01.0.000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</si>
  <si>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</si>
  <si>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1.03.02.26.0.01.0.000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</si>
  <si>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</si>
  <si>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1.06.04.01.1.02.1.000</t>
  </si>
  <si>
    <t>1.06.04.01.2.02.1.000</t>
  </si>
  <si>
    <t>1.06.06.03.3.13.1.000</t>
  </si>
  <si>
    <t>1.11.01.05.0.13.0.000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</si>
  <si>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</si>
  <si>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1.11.05.01.3.13.0.000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</si>
  <si>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</si>
  <si>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1.11.05.02.5.13.0.000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</si>
  <si>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</si>
  <si>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1.11.05.03.5.13.0.000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</si>
  <si>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</si>
  <si>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1.11.05.07.5.13.0.000</t>
  </si>
  <si>
    <t>Доходы от сдачи в аренду имущества, составляющего казну городских поселений (за исключением земельных участков)</t>
  </si>
  <si>
    <t>1.11.07.01.5.13.0.000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</si>
  <si>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</si>
  <si>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1.14.01.05.0.13.0.000</t>
  </si>
  <si>
    <t>Доходы от продажи квартир, находящихся в собственности городских поселений</t>
  </si>
  <si>
    <t>1.14.02.05.3.13.0.000</t>
  </si>
  <si>
    <t>Доходы от реализации иного имущества, находящегося в собственности городских поселений, в части реализации основных средств по указанному имуществу</t>
  </si>
  <si>
    <t>1.14.06.01.3.13.0.000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</si>
  <si>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</si>
  <si>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1.14.06.02.5.13.0.000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</si>
  <si>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</si>
  <si>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001 Администрация Гатчинского муниципального района</t>
  </si>
  <si>
    <t>019 Комитет финансов  Гатчинского муниципального района</t>
  </si>
  <si>
    <t>100 Федеральное казначейство</t>
  </si>
  <si>
    <t>182 Федеральная налоговая служба</t>
  </si>
  <si>
    <t>802 Комитет по управлению имуществом Гатчинского муниципального района</t>
  </si>
  <si>
    <t>Налог на доходы физических лиц</t>
  </si>
  <si>
    <t>1.01.02.00.0.01.0.000</t>
  </si>
  <si>
    <t xml:space="preserve">Единый сельскохозяйственный налог </t>
  </si>
  <si>
    <t>1.05.03.01.0.01.0.000</t>
  </si>
  <si>
    <t>Налог на имущество физических лиц</t>
  </si>
  <si>
    <t>1.06.01.03.0.13.0.000</t>
  </si>
  <si>
    <t xml:space="preserve">Транспортный налог с организаций </t>
  </si>
  <si>
    <t xml:space="preserve">Транспортный налог с физических лиц </t>
  </si>
  <si>
    <t xml:space="preserve">Земельный налог </t>
  </si>
  <si>
    <t>к решению совета депутатов МО "Город Гатчина"</t>
  </si>
  <si>
    <t>"Об исполнении бюджета МО "Город Гатчина" за 1 полугодие 2015 года"</t>
  </si>
  <si>
    <t>тыс. руб.</t>
  </si>
  <si>
    <t>Код бюджетной классификации</t>
  </si>
  <si>
    <t>Источник доходов</t>
  </si>
  <si>
    <t>Утверждено на 2015 год</t>
  </si>
  <si>
    <t xml:space="preserve">Исполнено на 01.07.2015 </t>
  </si>
  <si>
    <t>% исполнения</t>
  </si>
  <si>
    <t>1</t>
  </si>
  <si>
    <t>2</t>
  </si>
  <si>
    <t>итого по ГАДу 001</t>
  </si>
  <si>
    <t>итого по ГАДу 019</t>
  </si>
  <si>
    <t>итого по ГАДу 100</t>
  </si>
  <si>
    <t>ВСЕГО по ГАДам</t>
  </si>
  <si>
    <t>Приложение 4</t>
  </si>
  <si>
    <t>от 30 сентября  2015 года № 42</t>
  </si>
  <si>
    <t xml:space="preserve">ИСПОЛНЕНИЕ ДОХОДОВ БЮДЖЕТА МО " ГОРОД ГАТЧИНА" </t>
  </si>
  <si>
    <t>за 1 полугодие 2015 ГОДА</t>
  </si>
  <si>
    <t>по главным администраторам доходов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</si>
</sst>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?"/>
    <numFmt numFmtId="166" formatCode="0.0"/>
  </numFmts>
  <fonts count="7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49" fontId="3" fillId="0" borderId="5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6" fontId="4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61"/>
  <sheetViews>
    <sheetView showGridLines="0" tabSelected="1" workbookViewId="0">
      <selection activeCell="A9" sqref="A9:E9"/>
    </sheetView>
  </sheetViews>
  <sheetFormatPr defaultRowHeight="12.75" customHeight="1"/>
  <cols>
    <col min="1" max="1" width="20.5703125" customWidth="1"/>
    <col min="2" max="2" width="30.7109375" customWidth="1"/>
    <col min="3" max="4" width="15.42578125" customWidth="1"/>
    <col min="5" max="5" width="13.140625" bestFit="1" customWidth="1"/>
  </cols>
  <sheetData>
    <row r="1" spans="1:8">
      <c r="A1" s="18" t="s">
        <v>86</v>
      </c>
      <c r="B1" s="18"/>
      <c r="C1" s="18"/>
      <c r="D1" s="18"/>
      <c r="E1" s="18"/>
      <c r="F1" s="1"/>
      <c r="G1" s="1"/>
      <c r="H1" s="1"/>
    </row>
    <row r="2" spans="1:8">
      <c r="A2" s="17" t="s">
        <v>72</v>
      </c>
      <c r="B2" s="17"/>
      <c r="C2" s="17"/>
      <c r="D2" s="17"/>
      <c r="E2" s="17"/>
      <c r="F2" s="1"/>
      <c r="G2" s="1"/>
      <c r="H2" s="1"/>
    </row>
    <row r="3" spans="1:8" ht="14.25">
      <c r="A3" s="15" t="s">
        <v>73</v>
      </c>
      <c r="B3" s="15"/>
      <c r="C3" s="15"/>
      <c r="D3" s="15"/>
      <c r="E3" s="15"/>
      <c r="F3" s="2"/>
      <c r="G3" s="2"/>
      <c r="H3" s="2"/>
    </row>
    <row r="4" spans="1:8" ht="4.5" customHeight="1">
      <c r="A4" s="16"/>
      <c r="B4" s="16"/>
      <c r="C4" s="16"/>
      <c r="D4" s="16"/>
      <c r="E4" s="16"/>
      <c r="F4" s="3"/>
      <c r="G4" s="2"/>
      <c r="H4" s="2"/>
    </row>
    <row r="5" spans="1:8">
      <c r="A5" s="15" t="s">
        <v>87</v>
      </c>
      <c r="B5" s="15"/>
      <c r="C5" s="15"/>
      <c r="D5" s="15"/>
      <c r="E5" s="15"/>
      <c r="F5" s="4"/>
      <c r="G5" s="4"/>
      <c r="H5" s="4"/>
    </row>
    <row r="6" spans="1:8" ht="6.75" customHeight="1">
      <c r="A6" s="16"/>
      <c r="B6" s="16"/>
      <c r="C6" s="16"/>
      <c r="D6" s="16"/>
      <c r="E6" s="16"/>
    </row>
    <row r="7" spans="1:8" ht="14.25" customHeight="1">
      <c r="A7" s="39" t="s">
        <v>88</v>
      </c>
      <c r="B7" s="39"/>
      <c r="C7" s="39"/>
      <c r="D7" s="39"/>
      <c r="E7" s="39"/>
    </row>
    <row r="8" spans="1:8" ht="12.75" customHeight="1">
      <c r="A8" s="19" t="s">
        <v>89</v>
      </c>
      <c r="B8" s="19"/>
      <c r="C8" s="19"/>
      <c r="D8" s="19"/>
      <c r="E8" s="19"/>
    </row>
    <row r="9" spans="1:8" ht="12.75" customHeight="1">
      <c r="A9" s="40" t="s">
        <v>90</v>
      </c>
      <c r="B9" s="40"/>
      <c r="C9" s="40"/>
      <c r="D9" s="40"/>
      <c r="E9" s="40"/>
    </row>
    <row r="10" spans="1:8" ht="10.5" customHeight="1" thickBot="1">
      <c r="A10" s="21" t="s">
        <v>74</v>
      </c>
      <c r="B10" s="21"/>
      <c r="C10" s="21"/>
      <c r="D10" s="21"/>
      <c r="E10" s="21"/>
    </row>
    <row r="11" spans="1:8" ht="45.75" customHeight="1">
      <c r="A11" s="22" t="s">
        <v>75</v>
      </c>
      <c r="B11" s="23" t="s">
        <v>76</v>
      </c>
      <c r="C11" s="23" t="s">
        <v>77</v>
      </c>
      <c r="D11" s="24" t="s">
        <v>78</v>
      </c>
      <c r="E11" s="25" t="s">
        <v>79</v>
      </c>
    </row>
    <row r="12" spans="1:8" ht="18" customHeight="1">
      <c r="A12" s="26" t="s">
        <v>80</v>
      </c>
      <c r="B12" s="5" t="s">
        <v>81</v>
      </c>
      <c r="C12" s="6">
        <v>3</v>
      </c>
      <c r="D12" s="6">
        <v>4</v>
      </c>
      <c r="E12" s="27">
        <v>5</v>
      </c>
    </row>
    <row r="13" spans="1:8">
      <c r="A13" s="28" t="s">
        <v>58</v>
      </c>
      <c r="B13" s="20"/>
      <c r="C13" s="20"/>
      <c r="D13" s="20"/>
      <c r="E13" s="29"/>
    </row>
    <row r="14" spans="1:8">
      <c r="A14" s="30" t="s">
        <v>0</v>
      </c>
      <c r="B14" s="7" t="s">
        <v>1</v>
      </c>
      <c r="C14" s="13">
        <v>1000</v>
      </c>
      <c r="D14" s="13">
        <v>607.6</v>
      </c>
      <c r="E14" s="31">
        <f>SUM(D14*100/C14)</f>
        <v>60.76</v>
      </c>
    </row>
    <row r="15" spans="1:8" ht="127.5">
      <c r="A15" s="30" t="s">
        <v>2</v>
      </c>
      <c r="B15" s="9" t="s">
        <v>3</v>
      </c>
      <c r="C15" s="13">
        <v>0</v>
      </c>
      <c r="D15" s="13">
        <v>2.9</v>
      </c>
      <c r="E15" s="31"/>
    </row>
    <row r="16" spans="1:8" ht="51">
      <c r="A16" s="30" t="s">
        <v>4</v>
      </c>
      <c r="B16" s="7" t="s">
        <v>5</v>
      </c>
      <c r="C16" s="13">
        <v>500</v>
      </c>
      <c r="D16" s="13">
        <v>15.1</v>
      </c>
      <c r="E16" s="31">
        <f t="shared" ref="E16:E59" si="0">SUM(D16*100/C16)</f>
        <v>3.02</v>
      </c>
    </row>
    <row r="17" spans="1:5" ht="51">
      <c r="A17" s="30" t="s">
        <v>6</v>
      </c>
      <c r="B17" s="7" t="s">
        <v>5</v>
      </c>
      <c r="C17" s="13">
        <v>0</v>
      </c>
      <c r="D17" s="13">
        <v>3</v>
      </c>
      <c r="E17" s="31"/>
    </row>
    <row r="18" spans="1:5" ht="25.5">
      <c r="A18" s="30" t="s">
        <v>7</v>
      </c>
      <c r="B18" s="7" t="s">
        <v>8</v>
      </c>
      <c r="C18" s="13">
        <v>1600</v>
      </c>
      <c r="D18" s="13">
        <v>524</v>
      </c>
      <c r="E18" s="31">
        <f t="shared" si="0"/>
        <v>32.75</v>
      </c>
    </row>
    <row r="19" spans="1:5" ht="25.5">
      <c r="A19" s="30" t="s">
        <v>9</v>
      </c>
      <c r="B19" s="7" t="s">
        <v>10</v>
      </c>
      <c r="C19" s="13">
        <v>31112.1</v>
      </c>
      <c r="D19" s="13">
        <v>26882.6</v>
      </c>
      <c r="E19" s="31">
        <f t="shared" si="0"/>
        <v>86.405610678803427</v>
      </c>
    </row>
    <row r="20" spans="1:5" ht="51">
      <c r="A20" s="30" t="s">
        <v>11</v>
      </c>
      <c r="B20" s="7" t="s">
        <v>12</v>
      </c>
      <c r="C20" s="13">
        <v>2357.1</v>
      </c>
      <c r="D20" s="13">
        <v>0</v>
      </c>
      <c r="E20" s="31"/>
    </row>
    <row r="21" spans="1:5" ht="38.25">
      <c r="A21" s="30" t="s">
        <v>13</v>
      </c>
      <c r="B21" s="7" t="s">
        <v>14</v>
      </c>
      <c r="C21" s="13">
        <v>3400.5</v>
      </c>
      <c r="D21" s="13">
        <v>0</v>
      </c>
      <c r="E21" s="31"/>
    </row>
    <row r="22" spans="1:5">
      <c r="A22" s="30"/>
      <c r="B22" s="10" t="s">
        <v>82</v>
      </c>
      <c r="C22" s="14">
        <f>SUM(C14:C21)</f>
        <v>39969.699999999997</v>
      </c>
      <c r="D22" s="14">
        <f>SUM(D14:D21)</f>
        <v>28035.199999999997</v>
      </c>
      <c r="E22" s="32">
        <f t="shared" si="0"/>
        <v>70.141131907419862</v>
      </c>
    </row>
    <row r="23" spans="1:5">
      <c r="A23" s="28" t="s">
        <v>59</v>
      </c>
      <c r="B23" s="20"/>
      <c r="C23" s="20"/>
      <c r="D23" s="20"/>
      <c r="E23" s="29"/>
    </row>
    <row r="24" spans="1:5">
      <c r="A24" s="30" t="s">
        <v>15</v>
      </c>
      <c r="B24" s="7" t="s">
        <v>16</v>
      </c>
      <c r="C24" s="13">
        <v>9500</v>
      </c>
      <c r="D24" s="13">
        <v>4044.2</v>
      </c>
      <c r="E24" s="31">
        <f t="shared" si="0"/>
        <v>42.570526315789472</v>
      </c>
    </row>
    <row r="25" spans="1:5" ht="38.25">
      <c r="A25" s="30" t="s">
        <v>17</v>
      </c>
      <c r="B25" s="7" t="s">
        <v>18</v>
      </c>
      <c r="C25" s="13">
        <v>110</v>
      </c>
      <c r="D25" s="13">
        <v>0</v>
      </c>
      <c r="E25" s="31"/>
    </row>
    <row r="26" spans="1:5" ht="38.25">
      <c r="A26" s="30" t="s">
        <v>19</v>
      </c>
      <c r="B26" s="7" t="s">
        <v>20</v>
      </c>
      <c r="C26" s="13">
        <v>0</v>
      </c>
      <c r="D26" s="13">
        <v>-1014.3</v>
      </c>
      <c r="E26" s="31"/>
    </row>
    <row r="27" spans="1:5" ht="38.25">
      <c r="A27" s="30" t="s">
        <v>21</v>
      </c>
      <c r="B27" s="7" t="s">
        <v>22</v>
      </c>
      <c r="C27" s="13">
        <v>9643.9</v>
      </c>
      <c r="D27" s="13">
        <v>5304.1</v>
      </c>
      <c r="E27" s="31">
        <f t="shared" si="0"/>
        <v>54.999533383797015</v>
      </c>
    </row>
    <row r="28" spans="1:5" ht="51">
      <c r="A28" s="30" t="s">
        <v>23</v>
      </c>
      <c r="B28" s="7" t="s">
        <v>24</v>
      </c>
      <c r="C28" s="13">
        <v>1776</v>
      </c>
      <c r="D28" s="13">
        <v>1776</v>
      </c>
      <c r="E28" s="31">
        <f t="shared" si="0"/>
        <v>100</v>
      </c>
    </row>
    <row r="29" spans="1:5" ht="38.25">
      <c r="A29" s="30" t="s">
        <v>13</v>
      </c>
      <c r="B29" s="7" t="s">
        <v>14</v>
      </c>
      <c r="C29" s="13">
        <v>4985</v>
      </c>
      <c r="D29" s="13">
        <v>5147.8</v>
      </c>
      <c r="E29" s="31">
        <f t="shared" si="0"/>
        <v>103.26579739217652</v>
      </c>
    </row>
    <row r="30" spans="1:5" ht="63.75">
      <c r="A30" s="30" t="s">
        <v>25</v>
      </c>
      <c r="B30" s="7" t="s">
        <v>26</v>
      </c>
      <c r="C30" s="13">
        <v>0</v>
      </c>
      <c r="D30" s="13">
        <v>-5212.3999999999996</v>
      </c>
      <c r="E30" s="31"/>
    </row>
    <row r="31" spans="1:5">
      <c r="A31" s="30"/>
      <c r="B31" s="10" t="s">
        <v>83</v>
      </c>
      <c r="C31" s="14">
        <f>SUM(C24:C30)</f>
        <v>26014.9</v>
      </c>
      <c r="D31" s="14">
        <f>SUM(D24:D30)</f>
        <v>10045.4</v>
      </c>
      <c r="E31" s="32">
        <f t="shared" si="0"/>
        <v>38.614025039496596</v>
      </c>
    </row>
    <row r="32" spans="1:5">
      <c r="A32" s="28" t="s">
        <v>60</v>
      </c>
      <c r="B32" s="20"/>
      <c r="C32" s="20"/>
      <c r="D32" s="20"/>
      <c r="E32" s="29"/>
    </row>
    <row r="33" spans="1:5" ht="51">
      <c r="A33" s="30" t="s">
        <v>27</v>
      </c>
      <c r="B33" s="7" t="s">
        <v>28</v>
      </c>
      <c r="C33" s="13">
        <v>2645.7</v>
      </c>
      <c r="D33" s="13">
        <v>868.4</v>
      </c>
      <c r="E33" s="31">
        <f t="shared" si="0"/>
        <v>32.823071398873644</v>
      </c>
    </row>
    <row r="34" spans="1:5" ht="89.25">
      <c r="A34" s="30" t="s">
        <v>29</v>
      </c>
      <c r="B34" s="7" t="s">
        <v>30</v>
      </c>
      <c r="C34" s="13">
        <v>100</v>
      </c>
      <c r="D34" s="13">
        <v>24.3</v>
      </c>
      <c r="E34" s="31">
        <f t="shared" si="0"/>
        <v>24.3</v>
      </c>
    </row>
    <row r="35" spans="1:5" ht="89.25">
      <c r="A35" s="30" t="s">
        <v>31</v>
      </c>
      <c r="B35" s="7" t="s">
        <v>32</v>
      </c>
      <c r="C35" s="13">
        <v>4000</v>
      </c>
      <c r="D35" s="13">
        <v>1851.9</v>
      </c>
      <c r="E35" s="31">
        <f t="shared" si="0"/>
        <v>46.297499999999999</v>
      </c>
    </row>
    <row r="36" spans="1:5" ht="89.25">
      <c r="A36" s="30" t="s">
        <v>33</v>
      </c>
      <c r="B36" s="7" t="s">
        <v>34</v>
      </c>
      <c r="C36" s="13">
        <v>0</v>
      </c>
      <c r="D36" s="13">
        <v>-74.400000000000006</v>
      </c>
      <c r="E36" s="31"/>
    </row>
    <row r="37" spans="1:5">
      <c r="A37" s="30"/>
      <c r="B37" s="7" t="s">
        <v>84</v>
      </c>
      <c r="C37" s="13">
        <f>SUM(C33:C36)</f>
        <v>6745.7</v>
      </c>
      <c r="D37" s="13">
        <f>SUM(D33:D36)</f>
        <v>2670.2</v>
      </c>
      <c r="E37" s="31">
        <f t="shared" si="0"/>
        <v>39.583734823665445</v>
      </c>
    </row>
    <row r="38" spans="1:5">
      <c r="A38" s="28" t="s">
        <v>61</v>
      </c>
      <c r="B38" s="20"/>
      <c r="C38" s="20"/>
      <c r="D38" s="20"/>
      <c r="E38" s="29"/>
    </row>
    <row r="39" spans="1:5">
      <c r="A39" s="30" t="s">
        <v>64</v>
      </c>
      <c r="B39" s="12" t="s">
        <v>63</v>
      </c>
      <c r="C39" s="8">
        <v>168015.9</v>
      </c>
      <c r="D39" s="8">
        <v>70745.399999999994</v>
      </c>
      <c r="E39" s="33">
        <f t="shared" si="0"/>
        <v>42.106372075499991</v>
      </c>
    </row>
    <row r="40" spans="1:5" ht="25.5">
      <c r="A40" s="30" t="s">
        <v>66</v>
      </c>
      <c r="B40" s="7" t="s">
        <v>65</v>
      </c>
      <c r="C40" s="8">
        <v>61.2</v>
      </c>
      <c r="D40" s="8">
        <v>1.8</v>
      </c>
      <c r="E40" s="33">
        <f t="shared" si="0"/>
        <v>2.9411764705882351</v>
      </c>
    </row>
    <row r="41" spans="1:5" ht="25.5">
      <c r="A41" s="30" t="s">
        <v>68</v>
      </c>
      <c r="B41" s="7" t="s">
        <v>67</v>
      </c>
      <c r="C41" s="8">
        <v>4730.2</v>
      </c>
      <c r="D41" s="8">
        <v>563.6</v>
      </c>
      <c r="E41" s="33">
        <f t="shared" si="0"/>
        <v>11.914929601285358</v>
      </c>
    </row>
    <row r="42" spans="1:5">
      <c r="A42" s="30" t="s">
        <v>35</v>
      </c>
      <c r="B42" s="7" t="s">
        <v>69</v>
      </c>
      <c r="C42" s="8">
        <v>10000</v>
      </c>
      <c r="D42" s="8">
        <v>5548.8</v>
      </c>
      <c r="E42" s="33">
        <f t="shared" si="0"/>
        <v>55.488</v>
      </c>
    </row>
    <row r="43" spans="1:5" ht="25.5">
      <c r="A43" s="30" t="s">
        <v>36</v>
      </c>
      <c r="B43" s="7" t="s">
        <v>70</v>
      </c>
      <c r="C43" s="8">
        <v>45069.5</v>
      </c>
      <c r="D43" s="8">
        <v>8341.2999999999993</v>
      </c>
      <c r="E43" s="33">
        <f t="shared" si="0"/>
        <v>18.507638203219468</v>
      </c>
    </row>
    <row r="44" spans="1:5">
      <c r="A44" s="30" t="s">
        <v>37</v>
      </c>
      <c r="B44" s="7" t="s">
        <v>71</v>
      </c>
      <c r="C44" s="8">
        <v>109100</v>
      </c>
      <c r="D44" s="8">
        <v>58875.4</v>
      </c>
      <c r="E44" s="33">
        <f t="shared" si="0"/>
        <v>53.964619615032078</v>
      </c>
    </row>
    <row r="45" spans="1:5">
      <c r="A45" s="30"/>
      <c r="B45" s="10" t="s">
        <v>84</v>
      </c>
      <c r="C45" s="11">
        <f>SUM(C39:C44)</f>
        <v>336976.80000000005</v>
      </c>
      <c r="D45" s="11">
        <f>SUM(D39:D44)</f>
        <v>144076.30000000002</v>
      </c>
      <c r="E45" s="34">
        <f t="shared" si="0"/>
        <v>42.755554685070308</v>
      </c>
    </row>
    <row r="46" spans="1:5">
      <c r="A46" s="28" t="s">
        <v>62</v>
      </c>
      <c r="B46" s="20"/>
      <c r="C46" s="20"/>
      <c r="D46" s="20"/>
      <c r="E46" s="29"/>
    </row>
    <row r="47" spans="1:5" ht="89.25">
      <c r="A47" s="30" t="s">
        <v>38</v>
      </c>
      <c r="B47" s="7" t="s">
        <v>39</v>
      </c>
      <c r="C47" s="13">
        <v>120</v>
      </c>
      <c r="D47" s="13">
        <v>0</v>
      </c>
      <c r="E47" s="31"/>
    </row>
    <row r="48" spans="1:5" ht="127.5">
      <c r="A48" s="30" t="s">
        <v>40</v>
      </c>
      <c r="B48" s="9" t="s">
        <v>41</v>
      </c>
      <c r="C48" s="13">
        <v>45000</v>
      </c>
      <c r="D48" s="13">
        <v>23876.5</v>
      </c>
      <c r="E48" s="31">
        <f t="shared" si="0"/>
        <v>53.058888888888887</v>
      </c>
    </row>
    <row r="49" spans="1:5" ht="114.75">
      <c r="A49" s="30" t="s">
        <v>42</v>
      </c>
      <c r="B49" s="7" t="s">
        <v>43</v>
      </c>
      <c r="C49" s="13">
        <v>4000</v>
      </c>
      <c r="D49" s="13">
        <v>5088.8</v>
      </c>
      <c r="E49" s="31">
        <f t="shared" si="0"/>
        <v>127.22</v>
      </c>
    </row>
    <row r="50" spans="1:5" ht="102">
      <c r="A50" s="30" t="s">
        <v>44</v>
      </c>
      <c r="B50" s="7" t="s">
        <v>45</v>
      </c>
      <c r="C50" s="13">
        <v>1434</v>
      </c>
      <c r="D50" s="13">
        <v>1433.8</v>
      </c>
      <c r="E50" s="31">
        <f t="shared" si="0"/>
        <v>99.986052998605302</v>
      </c>
    </row>
    <row r="51" spans="1:5" ht="51">
      <c r="A51" s="30" t="s">
        <v>46</v>
      </c>
      <c r="B51" s="7" t="s">
        <v>47</v>
      </c>
      <c r="C51" s="13">
        <v>68566</v>
      </c>
      <c r="D51" s="13">
        <v>30975.4</v>
      </c>
      <c r="E51" s="31">
        <f t="shared" si="0"/>
        <v>45.176034769419246</v>
      </c>
    </row>
    <row r="52" spans="1:5" ht="76.5">
      <c r="A52" s="30" t="s">
        <v>48</v>
      </c>
      <c r="B52" s="7" t="s">
        <v>49</v>
      </c>
      <c r="C52" s="13">
        <v>0</v>
      </c>
      <c r="D52" s="13">
        <v>228.7</v>
      </c>
      <c r="E52" s="31"/>
    </row>
    <row r="53" spans="1:5" ht="38.25">
      <c r="A53" s="30" t="s">
        <v>17</v>
      </c>
      <c r="B53" s="7" t="s">
        <v>18</v>
      </c>
      <c r="C53" s="13">
        <v>0</v>
      </c>
      <c r="D53" s="13">
        <v>8.3000000000000007</v>
      </c>
      <c r="E53" s="31"/>
    </row>
    <row r="54" spans="1:5" ht="38.25">
      <c r="A54" s="30" t="s">
        <v>50</v>
      </c>
      <c r="B54" s="7" t="s">
        <v>51</v>
      </c>
      <c r="C54" s="13">
        <v>169</v>
      </c>
      <c r="D54" s="13">
        <v>169</v>
      </c>
      <c r="E54" s="31">
        <f t="shared" si="0"/>
        <v>100</v>
      </c>
    </row>
    <row r="55" spans="1:5" ht="76.5">
      <c r="A55" s="30" t="s">
        <v>52</v>
      </c>
      <c r="B55" s="7" t="s">
        <v>53</v>
      </c>
      <c r="C55" s="13">
        <v>86160</v>
      </c>
      <c r="D55" s="13">
        <v>59801.8</v>
      </c>
      <c r="E55" s="31">
        <f t="shared" si="0"/>
        <v>69.407845868152279</v>
      </c>
    </row>
    <row r="56" spans="1:5" ht="76.5">
      <c r="A56" s="30" t="s">
        <v>54</v>
      </c>
      <c r="B56" s="7" t="s">
        <v>55</v>
      </c>
      <c r="C56" s="13">
        <v>3200</v>
      </c>
      <c r="D56" s="13">
        <v>4189.8</v>
      </c>
      <c r="E56" s="31">
        <f t="shared" si="0"/>
        <v>130.93125000000001</v>
      </c>
    </row>
    <row r="57" spans="1:5" ht="89.25">
      <c r="A57" s="30" t="s">
        <v>56</v>
      </c>
      <c r="B57" s="7" t="s">
        <v>57</v>
      </c>
      <c r="C57" s="13">
        <v>16000</v>
      </c>
      <c r="D57" s="13">
        <v>6337.9</v>
      </c>
      <c r="E57" s="31">
        <f t="shared" si="0"/>
        <v>39.611874999999998</v>
      </c>
    </row>
    <row r="58" spans="1:5">
      <c r="A58" s="30"/>
      <c r="B58" s="10" t="s">
        <v>84</v>
      </c>
      <c r="C58" s="14">
        <f>SUM(C47:C57)</f>
        <v>224649</v>
      </c>
      <c r="D58" s="14">
        <f>SUM(D47:D57)</f>
        <v>132110</v>
      </c>
      <c r="E58" s="32">
        <f t="shared" si="0"/>
        <v>58.807294935655179</v>
      </c>
    </row>
    <row r="59" spans="1:5" ht="13.5" thickBot="1">
      <c r="A59" s="35"/>
      <c r="B59" s="36" t="s">
        <v>85</v>
      </c>
      <c r="C59" s="37">
        <f>SUM(C58+C45+C37+C31+C22)</f>
        <v>634356.1</v>
      </c>
      <c r="D59" s="37">
        <f>SUM(D58+D45+D37+D31+D22)</f>
        <v>316937.10000000009</v>
      </c>
      <c r="E59" s="38">
        <f t="shared" si="0"/>
        <v>49.962016602346864</v>
      </c>
    </row>
    <row r="60" spans="1:5" ht="42.75" customHeight="1"/>
    <row r="61" spans="1:5" ht="42.75" customHeight="1"/>
  </sheetData>
  <mergeCells count="15">
    <mergeCell ref="A1:E1"/>
    <mergeCell ref="A2:E2"/>
    <mergeCell ref="A13:E13"/>
    <mergeCell ref="A23:E23"/>
    <mergeCell ref="A32:E32"/>
    <mergeCell ref="A7:E7"/>
    <mergeCell ref="A9:E9"/>
    <mergeCell ref="A8:E8"/>
    <mergeCell ref="A38:E38"/>
    <mergeCell ref="A46:E46"/>
    <mergeCell ref="A3:E3"/>
    <mergeCell ref="A4:E4"/>
    <mergeCell ref="A5:E5"/>
    <mergeCell ref="A6:E6"/>
    <mergeCell ref="A10:E10"/>
  </mergeCells>
  <pageMargins left="0.74803149606299213" right="0.74803149606299213" top="0.38" bottom="0.46" header="0.17" footer="0.28000000000000003"/>
  <pageSetup paperSize="9" scale="92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Зайцева Катерина Владимировна</cp:lastModifiedBy>
  <cp:lastPrinted>2015-10-06T05:49:50Z</cp:lastPrinted>
  <dcterms:created xsi:type="dcterms:W3CDTF">2002-03-11T10:22:12Z</dcterms:created>
  <dcterms:modified xsi:type="dcterms:W3CDTF">2015-10-06T05:50:05Z</dcterms:modified>
</cp:coreProperties>
</file>